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1" i="1"/>
  <c r="F11"/>
  <c r="B11"/>
  <c r="K10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F3"/>
  <c r="B3"/>
  <c r="F1"/>
  <c r="G11" l="1"/>
  <c r="H11" l="1"/>
  <c r="H10"/>
  <c r="G10"/>
  <c r="G9" l="1"/>
  <c r="H9"/>
  <c r="H8"/>
  <c r="G8"/>
  <c r="H7"/>
  <c r="G7"/>
  <c r="H6"/>
  <c r="G6"/>
  <c r="H3" l="1"/>
  <c r="G3"/>
  <c r="H4"/>
  <c r="G4"/>
  <c r="G5"/>
  <c r="H5"/>
</calcChain>
</file>

<file path=xl/sharedStrings.xml><?xml version="1.0" encoding="utf-8"?>
<sst xmlns="http://schemas.openxmlformats.org/spreadsheetml/2006/main" count="49" uniqueCount="25">
  <si>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</si>
  <si>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</si>
  <si>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</si>
  <si>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</si>
  <si>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</si>
  <si>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</si>
  <si>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</si>
  <si>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</si>
  <si>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</si>
  <si>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</si>
  <si>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</si>
  <si>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</si>
  <si>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</si>
  <si>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</si>
  <si>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</si>
  <si>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</si>
  <si>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</si>
  <si>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</si>
  <si>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</si>
  <si>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</si>
  <si>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</si>
  <si>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</si>
  <si>
    <t>CAFU</t>
  </si>
  <si>
    <t>One Touch on ZAUS</t>
  </si>
  <si>
    <t>CAFW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</si>
</sst>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TEst"/>
      <sheetName val="CAFC"/>
      <sheetName val="CAFD"/>
      <sheetName val="CAFE"/>
      <sheetName val="CAFH"/>
      <sheetName val="CAFJ"/>
      <sheetName val="CAFK"/>
      <sheetName val="CAFM"/>
      <sheetName val="CAFU"/>
      <sheetName val="CAFW"/>
      <sheetName val="IMR_ALL"/>
      <sheetName val="Safex Skew New (2)"/>
      <sheetName val="Safex Skew New"/>
      <sheetName val="MTM Collection Sheet"/>
      <sheetName val="Safex Skew Collect"/>
      <sheetName val="Public Holiday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41985</v>
          </cell>
        </row>
        <row r="5">
          <cell r="B5">
            <v>-32.075638949820103</v>
          </cell>
        </row>
        <row r="6">
          <cell r="B6">
            <v>-32.95411876828004</v>
          </cell>
        </row>
        <row r="7">
          <cell r="B7">
            <v>-0.3733281575572871</v>
          </cell>
        </row>
      </sheetData>
      <sheetData sheetId="11">
        <row r="3">
          <cell r="B3">
            <v>41985</v>
          </cell>
        </row>
        <row r="5">
          <cell r="B5">
            <v>801.97134553057208</v>
          </cell>
        </row>
        <row r="6">
          <cell r="B6">
            <v>823.93554219502289</v>
          </cell>
        </row>
        <row r="7">
          <cell r="B7">
            <v>0.62017347819049085</v>
          </cell>
        </row>
      </sheetData>
      <sheetData sheetId="12">
        <row r="3">
          <cell r="B3">
            <v>41985</v>
          </cell>
        </row>
        <row r="5">
          <cell r="B5">
            <v>718.98933655085034</v>
          </cell>
        </row>
        <row r="6">
          <cell r="B6">
            <v>738.68084208362984</v>
          </cell>
        </row>
        <row r="7">
          <cell r="B7">
            <v>0.59863557757859165</v>
          </cell>
        </row>
      </sheetData>
      <sheetData sheetId="13">
        <row r="3">
          <cell r="B3">
            <v>41985</v>
          </cell>
        </row>
        <row r="5">
          <cell r="B5">
            <v>801.97134553057208</v>
          </cell>
        </row>
        <row r="6">
          <cell r="B6">
            <v>823.93554219502289</v>
          </cell>
        </row>
        <row r="7">
          <cell r="B7">
            <v>0.62017347819049085</v>
          </cell>
        </row>
      </sheetData>
      <sheetData sheetId="14">
        <row r="3">
          <cell r="B3">
            <v>41985</v>
          </cell>
        </row>
        <row r="5">
          <cell r="B5">
            <v>1.6081256055161504</v>
          </cell>
        </row>
        <row r="6">
          <cell r="B6">
            <v>1.6521685594914288</v>
          </cell>
        </row>
        <row r="7">
          <cell r="B7">
            <v>0.42506876928623177</v>
          </cell>
        </row>
      </sheetData>
      <sheetData sheetId="15">
        <row r="3">
          <cell r="B3">
            <v>41985</v>
          </cell>
        </row>
        <row r="5">
          <cell r="B5">
            <v>661.30363792532398</v>
          </cell>
        </row>
        <row r="6">
          <cell r="B6">
            <v>679.41526153788459</v>
          </cell>
        </row>
        <row r="7">
          <cell r="B7">
            <v>0.61977332315291911</v>
          </cell>
        </row>
      </sheetData>
      <sheetData sheetId="16">
        <row r="3">
          <cell r="B3">
            <v>41897</v>
          </cell>
        </row>
        <row r="5">
          <cell r="B5">
            <v>98.366549405005458</v>
          </cell>
        </row>
        <row r="6">
          <cell r="B6">
            <v>99.48895019574114</v>
          </cell>
        </row>
        <row r="7">
          <cell r="B7">
            <v>0.26489707631405995</v>
          </cell>
        </row>
      </sheetData>
      <sheetData sheetId="17">
        <row r="3">
          <cell r="B3">
            <v>41841</v>
          </cell>
        </row>
        <row r="5">
          <cell r="B5">
            <v>895.92435087717638</v>
          </cell>
        </row>
        <row r="6">
          <cell r="B6">
            <v>897.64490033264246</v>
          </cell>
        </row>
        <row r="7">
          <cell r="B7">
            <v>9.9723391701753084</v>
          </cell>
        </row>
      </sheetData>
      <sheetData sheetId="18">
        <row r="3">
          <cell r="B3">
            <v>41857</v>
          </cell>
        </row>
        <row r="5">
          <cell r="B5">
            <v>52.102456437422077</v>
          </cell>
        </row>
        <row r="6">
          <cell r="B6">
            <v>52.284329846965562</v>
          </cell>
        </row>
        <row r="7">
          <cell r="B7">
            <v>2.4274720410269068E-2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sqref="A1:K11"/>
    </sheetView>
  </sheetViews>
  <sheetFormatPr defaultRowHeight="15"/>
  <sheetData>
    <row r="1" spans="1:11">
      <c r="B1" s="1" t="s">
        <v>0</v>
      </c>
      <c r="C1" s="2"/>
      <c r="D1" s="2"/>
      <c r="E1" s="3" t="s">
        <v>1</v>
      </c>
      <c r="F1" s="4">
        <f ca="1">TODAY()</f>
        <v>41829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7</v>
      </c>
      <c r="J2" s="8" t="s">
        <v>8</v>
      </c>
      <c r="K2" s="8" t="s">
        <v>9</v>
      </c>
    </row>
    <row r="3" spans="1:11">
      <c r="A3" s="9" t="s">
        <v>10</v>
      </c>
      <c r="B3" s="9" t="str">
        <f t="shared" ref="B3:B11" si="0">$F$2</f>
        <v>ExpiryDate</v>
      </c>
      <c r="C3" s="10" t="s">
        <v>11</v>
      </c>
      <c r="D3" s="11" t="s">
        <v>12</v>
      </c>
      <c r="E3" s="11" t="s">
        <v>13</v>
      </c>
      <c r="F3" s="12">
        <f>[1]CAFC!$B$3</f>
        <v>41985</v>
      </c>
      <c r="G3" s="13">
        <f ca="1">[1]CAFC!$B$5</f>
        <v>-32.075638949820103</v>
      </c>
      <c r="H3" s="14">
        <f ca="1">[1]CAFC!$B$6</f>
        <v>-32.95411876828004</v>
      </c>
      <c r="I3" s="15">
        <v>-38.113324975340191</v>
      </c>
      <c r="J3" s="15">
        <v>-39.163946138038128</v>
      </c>
      <c r="K3" s="16">
        <f>[1]CAFC!$B$7</f>
        <v>-0.3733281575572871</v>
      </c>
    </row>
    <row r="4" spans="1:11">
      <c r="A4" s="9" t="s">
        <v>10</v>
      </c>
      <c r="B4" s="9" t="str">
        <f t="shared" si="0"/>
        <v>ExpiryDate</v>
      </c>
      <c r="C4" s="10" t="s">
        <v>11</v>
      </c>
      <c r="D4" s="11" t="s">
        <v>14</v>
      </c>
      <c r="E4" s="11" t="s">
        <v>13</v>
      </c>
      <c r="F4" s="12">
        <f>[1]CAFD!$B$3</f>
        <v>41985</v>
      </c>
      <c r="G4" s="13">
        <f ca="1">[1]CAFD!$B$5</f>
        <v>801.97134553057208</v>
      </c>
      <c r="H4" s="14">
        <f ca="1">[1]CAFD!$B$6</f>
        <v>823.93554219502289</v>
      </c>
      <c r="I4" s="15">
        <v>819.27420366171111</v>
      </c>
      <c r="J4" s="15">
        <v>841.85808520383364</v>
      </c>
      <c r="K4" s="16">
        <f>[1]CAFD!$B$7</f>
        <v>0.62017347819049085</v>
      </c>
    </row>
    <row r="5" spans="1:11">
      <c r="A5" s="9" t="s">
        <v>10</v>
      </c>
      <c r="B5" s="9" t="str">
        <f t="shared" si="0"/>
        <v>ExpiryDate</v>
      </c>
      <c r="C5" s="10" t="s">
        <v>11</v>
      </c>
      <c r="D5" s="11" t="s">
        <v>15</v>
      </c>
      <c r="E5" s="11" t="s">
        <v>13</v>
      </c>
      <c r="F5" s="12">
        <f>[1]CAFE!$B$3</f>
        <v>41985</v>
      </c>
      <c r="G5" s="13">
        <f ca="1">[1]CAFE!$B$5</f>
        <v>718.98933655085034</v>
      </c>
      <c r="H5" s="14">
        <f ca="1">[1]CAFE!$B$6</f>
        <v>738.68084208362984</v>
      </c>
      <c r="I5" s="15">
        <v>735.66314189366904</v>
      </c>
      <c r="J5" s="15">
        <v>755.94222449773031</v>
      </c>
      <c r="K5" s="16">
        <f>[1]CAFE!$B$7</f>
        <v>0.59863557757859165</v>
      </c>
    </row>
    <row r="6" spans="1:11">
      <c r="A6" s="9" t="s">
        <v>10</v>
      </c>
      <c r="B6" s="9" t="str">
        <f t="shared" si="0"/>
        <v>ExpiryDate</v>
      </c>
      <c r="C6" s="10" t="s">
        <v>11</v>
      </c>
      <c r="D6" s="11" t="s">
        <v>16</v>
      </c>
      <c r="E6" s="11" t="s">
        <v>13</v>
      </c>
      <c r="F6" s="12">
        <f>[1]CAFH!$B$3</f>
        <v>41985</v>
      </c>
      <c r="G6" s="13">
        <f ca="1">[1]CAFH!$B$5</f>
        <v>801.97134553057208</v>
      </c>
      <c r="H6" s="14">
        <f ca="1">[1]CAFH!$B$6</f>
        <v>823.93554219502289</v>
      </c>
      <c r="I6" s="15">
        <v>819.27420366171111</v>
      </c>
      <c r="J6" s="15">
        <v>841.85808520383364</v>
      </c>
      <c r="K6" s="16">
        <f>[1]CAFH!$B$7</f>
        <v>0.62017347819049085</v>
      </c>
    </row>
    <row r="7" spans="1:11">
      <c r="A7" s="9" t="s">
        <v>10</v>
      </c>
      <c r="B7" s="9" t="str">
        <f t="shared" si="0"/>
        <v>ExpiryDate</v>
      </c>
      <c r="C7" s="10" t="s">
        <v>11</v>
      </c>
      <c r="D7" s="11" t="s">
        <v>17</v>
      </c>
      <c r="E7" s="11" t="s">
        <v>18</v>
      </c>
      <c r="F7" s="12">
        <f>[1]CAFJ!$B$3</f>
        <v>41985</v>
      </c>
      <c r="G7" s="13">
        <f ca="1">[1]CAFJ!$B$5</f>
        <v>1.6081256055161504</v>
      </c>
      <c r="H7" s="14">
        <f ca="1">[1]CAFJ!$B$6</f>
        <v>1.6521685594914288</v>
      </c>
      <c r="I7" s="15">
        <v>3.5310947862756592</v>
      </c>
      <c r="J7" s="15">
        <v>3.6284319488652272</v>
      </c>
      <c r="K7" s="16">
        <f>[1]CAFJ!$B$7</f>
        <v>0.42506876928623177</v>
      </c>
    </row>
    <row r="8" spans="1:11">
      <c r="A8" s="9" t="s">
        <v>10</v>
      </c>
      <c r="B8" s="9" t="str">
        <f t="shared" si="0"/>
        <v>ExpiryDate</v>
      </c>
      <c r="C8" s="10" t="s">
        <v>11</v>
      </c>
      <c r="D8" s="11" t="s">
        <v>19</v>
      </c>
      <c r="E8" s="11" t="s">
        <v>13</v>
      </c>
      <c r="F8" s="12">
        <f>[1]CAFK!$B$3</f>
        <v>41985</v>
      </c>
      <c r="G8" s="13">
        <f ca="1">[1]CAFK!$B$5</f>
        <v>661.30363792532398</v>
      </c>
      <c r="H8" s="14">
        <f ca="1">[1]CAFK!$B$6</f>
        <v>679.41526153788459</v>
      </c>
      <c r="I8" s="15">
        <v>677.68835997989015</v>
      </c>
      <c r="J8" s="15">
        <v>696.36932610314511</v>
      </c>
      <c r="K8" s="16">
        <f>[1]CAFK!$B$7</f>
        <v>0.61977332315291911</v>
      </c>
    </row>
    <row r="9" spans="1:11">
      <c r="A9" s="9" t="s">
        <v>10</v>
      </c>
      <c r="B9" s="9" t="str">
        <f t="shared" si="0"/>
        <v>ExpiryDate</v>
      </c>
      <c r="C9" s="10" t="s">
        <v>11</v>
      </c>
      <c r="D9" s="11" t="s">
        <v>20</v>
      </c>
      <c r="E9" s="11" t="s">
        <v>21</v>
      </c>
      <c r="F9" s="12">
        <f>[1]CAFM!$B$3</f>
        <v>41897</v>
      </c>
      <c r="G9" s="13">
        <f ca="1">[1]CAFM!$B$5</f>
        <v>98.366549405005458</v>
      </c>
      <c r="H9" s="14">
        <f ca="1">[1]CAFM!$B$6</f>
        <v>99.48895019574114</v>
      </c>
      <c r="I9" s="15">
        <v>102.55303540815255</v>
      </c>
      <c r="J9" s="15">
        <v>103.7405132766641</v>
      </c>
      <c r="K9" s="16">
        <f>[1]CAFM!$B$7</f>
        <v>0.26489707631405995</v>
      </c>
    </row>
    <row r="10" spans="1:11">
      <c r="A10" s="9" t="s">
        <v>10</v>
      </c>
      <c r="B10" s="9" t="str">
        <f t="shared" si="0"/>
        <v>ExpiryDate</v>
      </c>
      <c r="C10" s="10" t="s">
        <v>11</v>
      </c>
      <c r="D10" s="11" t="s">
        <v>22</v>
      </c>
      <c r="E10" s="11" t="s">
        <v>23</v>
      </c>
      <c r="F10" s="12">
        <f>[1]CAFU!$B$3</f>
        <v>41841</v>
      </c>
      <c r="G10" s="13">
        <f ca="1">[1]CAFU!$B$5</f>
        <v>895.92435087717638</v>
      </c>
      <c r="H10" s="14">
        <f ca="1">[1]CAFU!$B$6</f>
        <v>897.64490033264246</v>
      </c>
      <c r="I10" s="15">
        <v>1192.5866166690303</v>
      </c>
      <c r="J10" s="15">
        <v>1195.0679355873626</v>
      </c>
      <c r="K10" s="16">
        <f>[1]CAFU!$B$7</f>
        <v>9.9723391701753084</v>
      </c>
    </row>
    <row r="11" spans="1:11">
      <c r="A11" s="9" t="s">
        <v>10</v>
      </c>
      <c r="B11" s="9" t="str">
        <f t="shared" si="0"/>
        <v>ExpiryDate</v>
      </c>
      <c r="C11" s="10" t="s">
        <v>11</v>
      </c>
      <c r="D11" s="11" t="s">
        <v>24</v>
      </c>
      <c r="E11" s="11" t="s">
        <v>21</v>
      </c>
      <c r="F11" s="12">
        <f>[1]CAFW!$B$3</f>
        <v>41857</v>
      </c>
      <c r="G11" s="13">
        <f ca="1">[1]CAFW!$B$5</f>
        <v>52.102456437422077</v>
      </c>
      <c r="H11" s="14">
        <f ca="1">[1]CAFW!$B$6</f>
        <v>52.284329846965562</v>
      </c>
      <c r="I11" s="15">
        <v>53.236091758699573</v>
      </c>
      <c r="J11" s="15">
        <v>53.429818865072022</v>
      </c>
      <c r="K11" s="16">
        <f>[1]CAFW!$B$7</f>
        <v>2.4274720410269068E-2</v>
      </c>
    </row>
  </sheetData>
  <conditionalFormatting sqref="F3:F9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0:F11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2014-07-09T15:39:00Z</dcterms:created>
  <dcterms:modified xsi:type="dcterms:W3CDTF">2014-07-09T15:39:18Z</dcterms:modified>
</cp:coreProperties>
</file>